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5610" windowWidth="12120" windowHeight="1875"/>
  </bookViews>
  <sheets>
    <sheet name="Приложение № 2" sheetId="1" r:id="rId1"/>
  </sheets>
  <definedNames>
    <definedName name="_xlnm._FilterDatabase" localSheetId="0" hidden="1">'Приложение № 2'!$A$4:$C$13</definedName>
    <definedName name="_xlnm.Print_Titles" localSheetId="0">'Приложение № 2'!$4:$4</definedName>
    <definedName name="_xlnm.Print_Area" localSheetId="0">'Приложение № 2'!$A$1:$L$23</definedName>
  </definedNames>
  <calcPr calcId="145621"/>
</workbook>
</file>

<file path=xl/calcChain.xml><?xml version="1.0" encoding="utf-8"?>
<calcChain xmlns="http://schemas.openxmlformats.org/spreadsheetml/2006/main">
  <c r="L24" i="1" l="1"/>
  <c r="I24" i="1"/>
  <c r="F24" i="1"/>
  <c r="L23" i="1"/>
  <c r="K23" i="1"/>
  <c r="I23" i="1"/>
  <c r="H23" i="1"/>
  <c r="F23" i="1"/>
  <c r="E23" i="1"/>
  <c r="L22" i="1"/>
  <c r="K22" i="1"/>
  <c r="I22" i="1"/>
  <c r="H22" i="1"/>
  <c r="F22" i="1"/>
  <c r="E22" i="1"/>
  <c r="L21" i="1"/>
  <c r="K21" i="1"/>
  <c r="I21" i="1"/>
  <c r="H21" i="1"/>
  <c r="F21" i="1"/>
  <c r="E21" i="1"/>
  <c r="L20" i="1"/>
  <c r="K20" i="1"/>
  <c r="I20" i="1"/>
  <c r="H20" i="1"/>
  <c r="F20" i="1"/>
  <c r="E20" i="1"/>
  <c r="L19" i="1"/>
  <c r="K19" i="1"/>
  <c r="I19" i="1"/>
  <c r="H19" i="1"/>
  <c r="F19" i="1"/>
  <c r="E19" i="1"/>
  <c r="L18" i="1"/>
  <c r="K18" i="1"/>
  <c r="I18" i="1"/>
  <c r="H18" i="1"/>
  <c r="F18" i="1"/>
  <c r="E18" i="1"/>
  <c r="L17" i="1"/>
  <c r="K17" i="1"/>
  <c r="I17" i="1"/>
  <c r="H17" i="1"/>
  <c r="F17" i="1"/>
  <c r="E17" i="1"/>
  <c r="L16" i="1"/>
  <c r="K16" i="1"/>
  <c r="I16" i="1"/>
  <c r="H16" i="1"/>
  <c r="F16" i="1"/>
  <c r="E16" i="1"/>
  <c r="L15" i="1"/>
  <c r="K15" i="1"/>
  <c r="I15" i="1"/>
  <c r="H15" i="1"/>
  <c r="F15" i="1"/>
  <c r="E15" i="1"/>
  <c r="L14" i="1"/>
  <c r="K14" i="1"/>
  <c r="I14" i="1"/>
  <c r="H14" i="1"/>
  <c r="F14" i="1"/>
  <c r="E14" i="1"/>
  <c r="L13" i="1"/>
  <c r="K13" i="1"/>
  <c r="I13" i="1"/>
  <c r="H13" i="1"/>
  <c r="F13" i="1"/>
  <c r="E13" i="1"/>
  <c r="L12" i="1"/>
  <c r="K12" i="1"/>
  <c r="I12" i="1"/>
  <c r="H12" i="1"/>
  <c r="F12" i="1"/>
  <c r="E12" i="1"/>
  <c r="L11" i="1"/>
  <c r="K11" i="1"/>
  <c r="I11" i="1"/>
  <c r="H11" i="1"/>
  <c r="F11" i="1"/>
  <c r="E11" i="1"/>
  <c r="L10" i="1"/>
  <c r="K10" i="1"/>
  <c r="I10" i="1"/>
  <c r="H10" i="1"/>
  <c r="F10" i="1"/>
  <c r="E10" i="1"/>
  <c r="L9" i="1"/>
  <c r="K9" i="1"/>
  <c r="I9" i="1"/>
  <c r="H9" i="1"/>
  <c r="F9" i="1"/>
  <c r="E9" i="1"/>
  <c r="L8" i="1"/>
  <c r="K8" i="1"/>
  <c r="I8" i="1"/>
  <c r="H8" i="1"/>
  <c r="F8" i="1"/>
  <c r="E8" i="1"/>
  <c r="L7" i="1"/>
  <c r="K7" i="1"/>
  <c r="I7" i="1"/>
  <c r="H7" i="1"/>
  <c r="F7" i="1"/>
  <c r="E7" i="1"/>
  <c r="L6" i="1"/>
  <c r="K6" i="1"/>
  <c r="I6" i="1"/>
  <c r="H6" i="1"/>
  <c r="F6" i="1"/>
  <c r="E6" i="1"/>
  <c r="J5" i="1" l="1"/>
  <c r="G5" i="1"/>
  <c r="D5" i="1" l="1"/>
  <c r="E5" i="1" l="1"/>
  <c r="C5" i="1"/>
  <c r="L5" i="1" s="1"/>
  <c r="B5" i="1"/>
  <c r="K5" i="1" s="1"/>
  <c r="F5" i="1" l="1"/>
  <c r="H5" i="1"/>
  <c r="I5" i="1"/>
</calcChain>
</file>

<file path=xl/comments1.xml><?xml version="1.0" encoding="utf-8"?>
<comments xmlns="http://schemas.openxmlformats.org/spreadsheetml/2006/main">
  <authors>
    <author>Шаова С.Б.</author>
  </authors>
  <commentList>
    <comment ref="C7" authorId="0">
      <text>
        <r>
          <rPr>
            <b/>
            <sz val="9"/>
            <color indexed="81"/>
            <rFont val="Tahoma"/>
            <family val="2"/>
            <charset val="204"/>
          </rPr>
          <t>Шаова С.Б.:</t>
        </r>
        <r>
          <rPr>
            <sz val="9"/>
            <color indexed="81"/>
            <rFont val="Tahoma"/>
            <family val="2"/>
            <charset val="204"/>
          </rPr>
          <t xml:space="preserve">
за счет межбюдж 9700</t>
        </r>
      </text>
    </comment>
  </commentList>
</comments>
</file>

<file path=xl/sharedStrings.xml><?xml version="1.0" encoding="utf-8"?>
<sst xmlns="http://schemas.openxmlformats.org/spreadsheetml/2006/main" count="34" uniqueCount="34">
  <si>
    <t>ВСЕГО</t>
  </si>
  <si>
    <t>Наименование программы</t>
  </si>
  <si>
    <t>тыс. руб.</t>
  </si>
  <si>
    <t>Сведения о расходах бюджета муниципального образования "Город Майкоп" по муниципальным программам  на 2021 год и на плановый период 2022 и 2023 годов</t>
  </si>
  <si>
    <t>Программа "Информатизация Администрации муниципального образования "Город Майкоп"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</si>
  <si>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</si>
  <si>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</si>
  <si>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</si>
  <si>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</si>
  <si>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</si>
  <si>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</si>
  <si>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"О противодействии коррупции в муниципальном образовании "Город Майкоп"</t>
  </si>
  <si>
    <t>Программа "Управление муниципальными финансами"</t>
  </si>
  <si>
    <t>Программа "Развитие средств массовой информации в муниципальном образовании "Город Майкоп"</t>
  </si>
  <si>
    <t>Программа "Развитие жилищно-коммунального, дорожного хозяйства и благоустройства в муниципальном образовании "Город Майкоп"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</si>
  <si>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</si>
  <si>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</si>
  <si>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</si>
  <si>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</si>
  <si>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</si>
  <si>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</si>
  <si>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Программа «Формирование современной городской среды в муниципальном образовании "Город Майкоп"</t>
  </si>
  <si>
    <t>Программа "Укрепление общественного здоровья населения муниципального образования "Город Майкоп"</t>
  </si>
  <si>
    <t>Исполнение за 2023 г</t>
  </si>
  <si>
    <t>Оценка исполнения 2024 г</t>
  </si>
  <si>
    <t>Проект 
на 2025 г</t>
  </si>
  <si>
    <t>Темп роста (снижения) 2025г к 2023г</t>
  </si>
  <si>
    <t>Темп роста (снижения) 2025г к 2024г</t>
  </si>
  <si>
    <t>Проект 
на 2026 г</t>
  </si>
  <si>
    <t>Темп роста (снижения) 2026г к 2023г</t>
  </si>
  <si>
    <t>Темп роста (снижения) 2026г к 2024г</t>
  </si>
  <si>
    <t>Проект 
на 2027 г</t>
  </si>
  <si>
    <t>Темп роста (снижения) 2027г к 2023г</t>
  </si>
  <si>
    <t>Темп роста (снижения) 2027г к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</si>
</sst>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\ _₽"/>
  </numFmts>
  <fonts count="2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2" fillId="0" borderId="0"/>
    <xf numFmtId="4" fontId="3" fillId="2" borderId="1">
      <alignment horizontal="right" vertical="top" shrinkToFit="1"/>
    </xf>
    <xf numFmtId="49" fontId="4" fillId="0" borderId="1">
      <alignment horizontal="left" vertical="top" wrapText="1"/>
    </xf>
    <xf numFmtId="0" fontId="5" fillId="0" borderId="1">
      <alignment horizontal="left"/>
    </xf>
    <xf numFmtId="4" fontId="5" fillId="3" borderId="1">
      <alignment horizontal="right" vertical="top" shrinkToFit="1"/>
    </xf>
    <xf numFmtId="0" fontId="6" fillId="0" borderId="0"/>
    <xf numFmtId="0" fontId="3" fillId="0" borderId="0">
      <alignment horizontal="left" vertical="top" wrapText="1"/>
    </xf>
    <xf numFmtId="0" fontId="3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3" fillId="0" borderId="0">
      <alignment wrapText="1"/>
    </xf>
    <xf numFmtId="0" fontId="3" fillId="0" borderId="0">
      <alignment horizontal="right"/>
    </xf>
    <xf numFmtId="0" fontId="3" fillId="0" borderId="1">
      <alignment horizontal="center" vertical="center" wrapText="1"/>
    </xf>
    <xf numFmtId="0" fontId="3" fillId="0" borderId="2"/>
    <xf numFmtId="0" fontId="3" fillId="0" borderId="1">
      <alignment horizontal="center" vertical="center" shrinkToFit="1"/>
    </xf>
    <xf numFmtId="0" fontId="8" fillId="0" borderId="1">
      <alignment horizontal="left"/>
    </xf>
    <xf numFmtId="4" fontId="8" fillId="3" borderId="1">
      <alignment horizontal="right" vertical="top" shrinkToFit="1"/>
    </xf>
    <xf numFmtId="0" fontId="3" fillId="0" borderId="3"/>
    <xf numFmtId="0" fontId="3" fillId="0" borderId="0">
      <alignment horizontal="left" wrapText="1"/>
    </xf>
    <xf numFmtId="49" fontId="3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4" borderId="0"/>
    <xf numFmtId="0" fontId="3" fillId="4" borderId="4"/>
    <xf numFmtId="0" fontId="3" fillId="4" borderId="3"/>
    <xf numFmtId="0" fontId="3" fillId="4" borderId="5"/>
    <xf numFmtId="0" fontId="3" fillId="4" borderId="5">
      <alignment horizontal="center"/>
    </xf>
    <xf numFmtId="0" fontId="3" fillId="4" borderId="0">
      <alignment horizontal="center"/>
    </xf>
    <xf numFmtId="4" fontId="3" fillId="0" borderId="1">
      <alignment horizontal="right" vertical="top" shrinkToFit="1"/>
    </xf>
    <xf numFmtId="49" fontId="8" fillId="0" borderId="1">
      <alignment horizontal="left" vertical="top" wrapText="1"/>
    </xf>
    <xf numFmtId="0" fontId="3" fillId="4" borderId="0">
      <alignment horizontal="left"/>
    </xf>
    <xf numFmtId="4" fontId="3" fillId="0" borderId="2">
      <alignment horizontal="right" shrinkToFit="1"/>
    </xf>
    <xf numFmtId="4" fontId="3" fillId="0" borderId="0">
      <alignment horizontal="right" shrinkToFit="1"/>
    </xf>
    <xf numFmtId="0" fontId="3" fillId="4" borderId="3">
      <alignment horizontal="center"/>
    </xf>
    <xf numFmtId="0" fontId="4" fillId="0" borderId="0">
      <alignment horizontal="left" vertical="top" wrapText="1"/>
    </xf>
    <xf numFmtId="0" fontId="4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4" fillId="0" borderId="0">
      <alignment wrapText="1"/>
    </xf>
    <xf numFmtId="0" fontId="4" fillId="0" borderId="0">
      <alignment horizontal="right"/>
    </xf>
    <xf numFmtId="0" fontId="4" fillId="0" borderId="1">
      <alignment horizontal="center" vertical="center" wrapText="1"/>
    </xf>
    <xf numFmtId="0" fontId="4" fillId="0" borderId="2"/>
    <xf numFmtId="0" fontId="4" fillId="0" borderId="1">
      <alignment horizontal="center" vertical="center" shrinkToFit="1"/>
    </xf>
    <xf numFmtId="4" fontId="4" fillId="2" borderId="1">
      <alignment horizontal="right" vertical="top" shrinkToFit="1"/>
    </xf>
    <xf numFmtId="0" fontId="4" fillId="0" borderId="3"/>
    <xf numFmtId="0" fontId="4" fillId="0" borderId="0">
      <alignment horizontal="left" wrapText="1"/>
    </xf>
    <xf numFmtId="0" fontId="4" fillId="0" borderId="0"/>
    <xf numFmtId="0" fontId="4" fillId="0" borderId="0"/>
    <xf numFmtId="0" fontId="4" fillId="4" borderId="0"/>
    <xf numFmtId="0" fontId="4" fillId="4" borderId="4"/>
    <xf numFmtId="0" fontId="4" fillId="4" borderId="3"/>
    <xf numFmtId="0" fontId="4" fillId="4" borderId="5"/>
    <xf numFmtId="0" fontId="4" fillId="4" borderId="5">
      <alignment horizontal="center"/>
    </xf>
    <xf numFmtId="0" fontId="4" fillId="4" borderId="0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/>
    </xf>
    <xf numFmtId="0" fontId="4" fillId="4" borderId="0">
      <alignment horizontal="left"/>
    </xf>
    <xf numFmtId="4" fontId="4" fillId="0" borderId="2">
      <alignment horizontal="right" shrinkToFit="1"/>
    </xf>
    <xf numFmtId="4" fontId="4" fillId="0" borderId="0">
      <alignment horizontal="right" shrinkToFit="1"/>
    </xf>
    <xf numFmtId="0" fontId="4" fillId="4" borderId="3">
      <alignment horizontal="center"/>
    </xf>
    <xf numFmtId="43" fontId="11" fillId="0" borderId="0" applyFont="0" applyFill="0" applyBorder="0" applyAlignment="0" applyProtection="0"/>
  </cellStyleXfs>
  <cellXfs count="42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left"/>
    </xf>
    <xf numFmtId="0" fontId="12" fillId="5" borderId="0" xfId="0" applyFont="1" applyFill="1" applyAlignment="1">
      <alignment horizontal="right"/>
    </xf>
    <xf numFmtId="0" fontId="12" fillId="5" borderId="0" xfId="0" applyFont="1" applyFill="1" applyBorder="1" applyAlignment="1">
      <alignment horizontal="left"/>
    </xf>
    <xf numFmtId="0" fontId="12" fillId="5" borderId="0" xfId="0" applyFont="1" applyFill="1" applyBorder="1" applyAlignment="1">
      <alignment horizontal="right"/>
    </xf>
    <xf numFmtId="165" fontId="16" fillId="5" borderId="0" xfId="0" applyNumberFormat="1" applyFont="1" applyFill="1" applyBorder="1" applyAlignment="1">
      <alignment horizontal="right" vertical="center" wrapText="1"/>
    </xf>
    <xf numFmtId="165" fontId="19" fillId="5" borderId="8" xfId="0" applyNumberFormat="1" applyFont="1" applyFill="1" applyBorder="1" applyAlignment="1">
      <alignment horizontal="right" vertical="top" wrapText="1"/>
    </xf>
    <xf numFmtId="164" fontId="13" fillId="5" borderId="8" xfId="0" applyNumberFormat="1" applyFont="1" applyFill="1" applyBorder="1" applyAlignment="1">
      <alignment horizontal="right" vertical="top" wrapText="1"/>
    </xf>
    <xf numFmtId="49" fontId="12" fillId="5" borderId="0" xfId="0" applyNumberFormat="1" applyFont="1" applyFill="1" applyAlignment="1">
      <alignment horizontal="center" vertical="top" wrapText="1"/>
    </xf>
    <xf numFmtId="0" fontId="12" fillId="5" borderId="0" xfId="0" applyFont="1" applyFill="1" applyAlignment="1">
      <alignment horizontal="center" vertical="top"/>
    </xf>
    <xf numFmtId="0" fontId="12" fillId="5" borderId="0" xfId="0" applyFont="1" applyFill="1"/>
    <xf numFmtId="164" fontId="13" fillId="5" borderId="0" xfId="0" applyNumberFormat="1" applyFont="1" applyFill="1" applyAlignment="1">
      <alignment horizontal="center" wrapText="1"/>
    </xf>
    <xf numFmtId="0" fontId="13" fillId="5" borderId="0" xfId="0" applyFont="1" applyFill="1" applyAlignment="1">
      <alignment horizontal="right"/>
    </xf>
    <xf numFmtId="0" fontId="13" fillId="5" borderId="0" xfId="0" applyFont="1" applyFill="1" applyAlignment="1"/>
    <xf numFmtId="0" fontId="16" fillId="5" borderId="8" xfId="0" applyFont="1" applyFill="1" applyBorder="1" applyAlignment="1">
      <alignment horizontal="center" vertical="center" wrapText="1"/>
    </xf>
    <xf numFmtId="164" fontId="13" fillId="5" borderId="8" xfId="17" applyNumberFormat="1" applyFont="1" applyFill="1" applyBorder="1" applyAlignment="1" applyProtection="1">
      <alignment horizontal="right" vertical="top" shrinkToFit="1"/>
    </xf>
    <xf numFmtId="0" fontId="12" fillId="5" borderId="0" xfId="0" applyFont="1" applyFill="1" applyAlignment="1">
      <alignment horizontal="left"/>
    </xf>
    <xf numFmtId="164" fontId="12" fillId="5" borderId="0" xfId="0" applyNumberFormat="1" applyFont="1" applyFill="1" applyBorder="1" applyAlignment="1">
      <alignment horizontal="right" vertical="top" wrapText="1"/>
    </xf>
    <xf numFmtId="49" fontId="12" fillId="5" borderId="0" xfId="0" applyNumberFormat="1" applyFont="1" applyFill="1" applyAlignment="1">
      <alignment horizontal="center" wrapText="1"/>
    </xf>
    <xf numFmtId="49" fontId="14" fillId="5" borderId="6" xfId="0" applyNumberFormat="1" applyFont="1" applyFill="1" applyBorder="1" applyAlignment="1">
      <alignment horizontal="center" vertical="center" wrapText="1"/>
    </xf>
    <xf numFmtId="49" fontId="13" fillId="5" borderId="7" xfId="0" applyNumberFormat="1" applyFont="1" applyFill="1" applyBorder="1" applyAlignment="1">
      <alignment horizontal="left" vertical="center" wrapText="1"/>
    </xf>
    <xf numFmtId="49" fontId="12" fillId="5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right" vertical="top" wrapText="1"/>
    </xf>
    <xf numFmtId="49" fontId="20" fillId="5" borderId="7" xfId="20" applyNumberFormat="1" applyFont="1" applyFill="1" applyBorder="1" applyProtection="1">
      <alignment horizontal="left" vertical="top" wrapText="1"/>
    </xf>
    <xf numFmtId="0" fontId="21" fillId="5" borderId="0" xfId="0" applyFont="1" applyFill="1" applyAlignment="1">
      <alignment horizontal="right" vertical="top" wrapText="1"/>
    </xf>
    <xf numFmtId="164" fontId="21" fillId="5" borderId="8" xfId="2" applyNumberFormat="1" applyFont="1" applyFill="1" applyBorder="1" applyAlignment="1" applyProtection="1">
      <alignment vertical="top" shrinkToFit="1"/>
    </xf>
    <xf numFmtId="164" fontId="21" fillId="5" borderId="8" xfId="0" applyNumberFormat="1" applyFont="1" applyFill="1" applyBorder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164" fontId="21" fillId="5" borderId="8" xfId="2" applyNumberFormat="1" applyFont="1" applyFill="1" applyBorder="1" applyAlignment="1" applyProtection="1">
      <alignment horizontal="right" vertical="top" shrinkToFit="1"/>
    </xf>
    <xf numFmtId="164" fontId="21" fillId="5" borderId="8" xfId="48" applyNumberFormat="1" applyFont="1" applyFill="1" applyBorder="1" applyAlignment="1" applyProtection="1">
      <alignment vertical="top" shrinkToFit="1"/>
    </xf>
    <xf numFmtId="164" fontId="21" fillId="5" borderId="0" xfId="0" applyNumberFormat="1" applyFont="1" applyFill="1" applyAlignment="1">
      <alignment horizontal="right" vertical="top" wrapText="1"/>
    </xf>
    <xf numFmtId="164" fontId="21" fillId="5" borderId="8" xfId="0" applyNumberFormat="1" applyFont="1" applyFill="1" applyBorder="1" applyAlignment="1">
      <alignment horizontal="right" vertical="top"/>
    </xf>
    <xf numFmtId="0" fontId="21" fillId="0" borderId="0" xfId="0" applyFont="1" applyFill="1" applyAlignment="1">
      <alignment horizontal="left"/>
    </xf>
    <xf numFmtId="164" fontId="21" fillId="5" borderId="8" xfId="0" applyNumberFormat="1" applyFont="1" applyFill="1" applyBorder="1" applyAlignment="1">
      <alignment vertical="top"/>
    </xf>
    <xf numFmtId="49" fontId="20" fillId="5" borderId="7" xfId="3" applyNumberFormat="1" applyFont="1" applyFill="1" applyBorder="1" applyProtection="1">
      <alignment horizontal="left" vertical="top" wrapText="1"/>
    </xf>
    <xf numFmtId="164" fontId="21" fillId="5" borderId="8" xfId="65" applyNumberFormat="1" applyFont="1" applyFill="1" applyBorder="1" applyAlignment="1" applyProtection="1">
      <alignment horizontal="right" vertical="top" shrinkToFit="1"/>
    </xf>
    <xf numFmtId="164" fontId="21" fillId="5" borderId="8" xfId="65" applyNumberFormat="1" applyFont="1" applyFill="1" applyBorder="1" applyAlignment="1" applyProtection="1">
      <alignment vertical="top" shrinkToFit="1"/>
    </xf>
    <xf numFmtId="164" fontId="21" fillId="5" borderId="8" xfId="65" applyNumberFormat="1" applyFont="1" applyFill="1" applyBorder="1" applyAlignment="1">
      <alignment horizontal="right" vertical="top"/>
    </xf>
    <xf numFmtId="49" fontId="21" fillId="5" borderId="8" xfId="0" applyNumberFormat="1" applyFont="1" applyFill="1" applyBorder="1" applyAlignment="1">
      <alignment horizontal="left" wrapText="1"/>
    </xf>
  </cellXfs>
  <cellStyles count="66">
    <cellStyle name="br" xfId="22"/>
    <cellStyle name="col" xfId="23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  <cellStyle name="Финансовый" xfId="65" builtinId="3"/>
  </cellStyles>
  <dxfs count="0"/>
  <tableStyles count="0" defaultTableStyle="TableStyleMedium9" defaultPivotStyle="PivotStyleLight16"/>
  <colors>
    <mruColors>
      <color rgb="FFFFDDFF"/>
      <color rgb="FFFFCCCC"/>
      <color rgb="FF66FF99"/>
      <color rgb="FF66FF66"/>
      <color rgb="FFFF99FF"/>
      <color rgb="FF66FFFF"/>
      <color rgb="FFFF3399"/>
      <color rgb="FFFF99CC"/>
      <color rgb="FF99FFCC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L27"/>
  <sheetViews>
    <sheetView tabSelected="1" topLeftCell="A4" zoomScale="90" zoomScaleNormal="90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L22" sqref="L22"/>
    </sheetView>
  </sheetViews>
  <sheetFormatPr defaultColWidth="9" defaultRowHeight="15" x14ac:dyDescent="0.25"/>
  <cols>
    <col min="1" max="1" width="82" style="20" customWidth="1"/>
    <col min="2" max="3" width="12.75" style="10" customWidth="1"/>
    <col min="4" max="4" width="13.75" style="12" customWidth="1"/>
    <col min="5" max="5" width="10.25" style="12" customWidth="1"/>
    <col min="6" max="6" width="9.875" style="4" customWidth="1"/>
    <col min="7" max="7" width="11.125" style="12" customWidth="1"/>
    <col min="8" max="8" width="10.5" style="12" customWidth="1"/>
    <col min="9" max="9" width="10.625" style="12" customWidth="1"/>
    <col min="10" max="10" width="10.375" style="12" customWidth="1"/>
    <col min="11" max="11" width="11.375" style="12" bestFit="1" customWidth="1"/>
    <col min="12" max="12" width="11.25" style="12" customWidth="1"/>
    <col min="13" max="16384" width="9" style="1"/>
  </cols>
  <sheetData>
    <row r="1" spans="1:12" ht="12" customHeight="1" x14ac:dyDescent="0.25">
      <c r="C1" s="11"/>
      <c r="E1" s="13"/>
      <c r="F1" s="14"/>
      <c r="G1" s="15"/>
    </row>
    <row r="2" spans="1:12" ht="42" customHeight="1" x14ac:dyDescent="0.25">
      <c r="A2" s="24" t="s">
        <v>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5.75" customHeight="1" thickBot="1" x14ac:dyDescent="0.3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2" customFormat="1" ht="57.75" customHeight="1" x14ac:dyDescent="0.25">
      <c r="A4" s="21" t="s">
        <v>1</v>
      </c>
      <c r="B4" s="16" t="s">
        <v>23</v>
      </c>
      <c r="C4" s="16" t="s">
        <v>24</v>
      </c>
      <c r="D4" s="16" t="s">
        <v>25</v>
      </c>
      <c r="E4" s="16" t="s">
        <v>26</v>
      </c>
      <c r="F4" s="16" t="s">
        <v>27</v>
      </c>
      <c r="G4" s="16" t="s">
        <v>28</v>
      </c>
      <c r="H4" s="16" t="s">
        <v>29</v>
      </c>
      <c r="I4" s="16" t="s">
        <v>30</v>
      </c>
      <c r="J4" s="16" t="s">
        <v>31</v>
      </c>
      <c r="K4" s="16" t="s">
        <v>32</v>
      </c>
      <c r="L4" s="16" t="s">
        <v>33</v>
      </c>
    </row>
    <row r="5" spans="1:12" s="2" customFormat="1" ht="20.25" customHeight="1" x14ac:dyDescent="0.25">
      <c r="A5" s="22" t="s">
        <v>0</v>
      </c>
      <c r="B5" s="17">
        <f>SUM(B6:B23)</f>
        <v>6849509.5</v>
      </c>
      <c r="C5" s="17">
        <f>SUM(C6:C23)</f>
        <v>7005833.7999999998</v>
      </c>
      <c r="D5" s="17">
        <f>SUM(D6:D24)</f>
        <v>4825405.4000000004</v>
      </c>
      <c r="E5" s="9">
        <f>D5/B5*100</f>
        <v>70.448919006536173</v>
      </c>
      <c r="F5" s="9">
        <f>D5/C5*100</f>
        <v>68.876960798013798</v>
      </c>
      <c r="G5" s="17">
        <f>SUM(G6:G24)</f>
        <v>5157097.6999999993</v>
      </c>
      <c r="H5" s="9">
        <f>G5/B5*100</f>
        <v>75.291489120498326</v>
      </c>
      <c r="I5" s="9">
        <f>G5/C5*100</f>
        <v>73.611476481214837</v>
      </c>
      <c r="J5" s="17">
        <f>SUM(J6:J24)</f>
        <v>5191088.4000000013</v>
      </c>
      <c r="K5" s="9">
        <f>J5/B5*100</f>
        <v>75.787739253445835</v>
      </c>
      <c r="L5" s="9">
        <f>J5/C5*100</f>
        <v>74.096653563206161</v>
      </c>
    </row>
    <row r="6" spans="1:12" s="30" customFormat="1" ht="30.75" customHeight="1" x14ac:dyDescent="0.25">
      <c r="A6" s="26" t="s">
        <v>5</v>
      </c>
      <c r="B6" s="27">
        <v>3706.5</v>
      </c>
      <c r="C6" s="28">
        <v>4483.2</v>
      </c>
      <c r="D6" s="29">
        <v>5279.5</v>
      </c>
      <c r="E6" s="29">
        <f>D6/B6*100</f>
        <v>142.43895858626735</v>
      </c>
      <c r="F6" s="29">
        <f>D6/C6*100</f>
        <v>117.76186652391149</v>
      </c>
      <c r="G6" s="8">
        <v>5464.7</v>
      </c>
      <c r="H6" s="29">
        <f>G6/B6*100</f>
        <v>147.43558613246998</v>
      </c>
      <c r="I6" s="29">
        <f>G6/C6*100</f>
        <v>121.89284439685939</v>
      </c>
      <c r="J6" s="29">
        <v>5657.3</v>
      </c>
      <c r="K6" s="29">
        <f>J6/B6*100</f>
        <v>152.63186294347767</v>
      </c>
      <c r="L6" s="29">
        <f t="shared" ref="L6:L24" si="0">J6/C6*100</f>
        <v>126.18888294075661</v>
      </c>
    </row>
    <row r="7" spans="1:12" s="30" customFormat="1" ht="27" customHeight="1" x14ac:dyDescent="0.25">
      <c r="A7" s="26" t="s">
        <v>6</v>
      </c>
      <c r="B7" s="31">
        <v>243125.1</v>
      </c>
      <c r="C7" s="32">
        <v>287013.7</v>
      </c>
      <c r="D7" s="29">
        <v>50000</v>
      </c>
      <c r="E7" s="29">
        <f t="shared" ref="E7:E23" si="1">D7/B7*100</f>
        <v>20.565544240393113</v>
      </c>
      <c r="F7" s="29">
        <f t="shared" ref="F7:F24" si="2">D7/C7*100</f>
        <v>17.420771203604566</v>
      </c>
      <c r="G7" s="8">
        <v>50000</v>
      </c>
      <c r="H7" s="29">
        <f t="shared" ref="H7:H23" si="3">G7/B7*100</f>
        <v>20.565544240393113</v>
      </c>
      <c r="I7" s="29">
        <f t="shared" ref="I7:I24" si="4">G7/C7*100</f>
        <v>17.420771203604566</v>
      </c>
      <c r="J7" s="29">
        <v>32968.6</v>
      </c>
      <c r="K7" s="29">
        <f t="shared" ref="K7:K23" si="5">J7/B7*100</f>
        <v>13.560344036876486</v>
      </c>
      <c r="L7" s="29">
        <f t="shared" si="0"/>
        <v>11.486768750063149</v>
      </c>
    </row>
    <row r="8" spans="1:12" s="30" customFormat="1" ht="24.6" customHeight="1" x14ac:dyDescent="0.25">
      <c r="A8" s="26" t="s">
        <v>4</v>
      </c>
      <c r="B8" s="31">
        <v>6848.6</v>
      </c>
      <c r="C8" s="32">
        <v>15188.4</v>
      </c>
      <c r="D8" s="29">
        <v>24032.2</v>
      </c>
      <c r="E8" s="29">
        <f t="shared" si="1"/>
        <v>350.90675466518701</v>
      </c>
      <c r="F8" s="29">
        <f t="shared" si="2"/>
        <v>158.22733138447765</v>
      </c>
      <c r="G8" s="8">
        <v>15641.3</v>
      </c>
      <c r="H8" s="29">
        <f t="shared" si="3"/>
        <v>228.38682358438217</v>
      </c>
      <c r="I8" s="29">
        <f t="shared" si="4"/>
        <v>102.98188090911484</v>
      </c>
      <c r="J8" s="29">
        <v>21641.200000000001</v>
      </c>
      <c r="K8" s="29">
        <f t="shared" si="5"/>
        <v>315.99450982682595</v>
      </c>
      <c r="L8" s="29">
        <f t="shared" si="0"/>
        <v>142.48505438360854</v>
      </c>
    </row>
    <row r="9" spans="1:12" s="30" customFormat="1" ht="27" customHeight="1" x14ac:dyDescent="0.25">
      <c r="A9" s="26" t="s">
        <v>7</v>
      </c>
      <c r="B9" s="33">
        <v>2864634.4</v>
      </c>
      <c r="C9" s="32">
        <v>3150453.5</v>
      </c>
      <c r="D9" s="29">
        <v>2971220.4</v>
      </c>
      <c r="E9" s="29">
        <f t="shared" si="1"/>
        <v>103.72075403409244</v>
      </c>
      <c r="F9" s="29">
        <f t="shared" si="2"/>
        <v>94.310879370224001</v>
      </c>
      <c r="G9" s="8">
        <v>3012401.1</v>
      </c>
      <c r="H9" s="29">
        <f t="shared" si="3"/>
        <v>105.15830920692709</v>
      </c>
      <c r="I9" s="29">
        <f t="shared" si="4"/>
        <v>95.618014993714397</v>
      </c>
      <c r="J9" s="29">
        <v>3135200.1</v>
      </c>
      <c r="K9" s="29">
        <f t="shared" si="5"/>
        <v>109.44503424241503</v>
      </c>
      <c r="L9" s="29">
        <f t="shared" si="0"/>
        <v>99.515834783785891</v>
      </c>
    </row>
    <row r="10" spans="1:12" s="30" customFormat="1" ht="33" customHeight="1" x14ac:dyDescent="0.25">
      <c r="A10" s="26" t="s">
        <v>8</v>
      </c>
      <c r="B10" s="31">
        <v>36322.6</v>
      </c>
      <c r="C10" s="32">
        <v>36572</v>
      </c>
      <c r="D10" s="29">
        <v>58591</v>
      </c>
      <c r="E10" s="29">
        <f t="shared" si="1"/>
        <v>161.30728527142881</v>
      </c>
      <c r="F10" s="29">
        <f t="shared" si="2"/>
        <v>160.2072623865252</v>
      </c>
      <c r="G10" s="8">
        <v>58591</v>
      </c>
      <c r="H10" s="29">
        <f t="shared" si="3"/>
        <v>161.30728527142881</v>
      </c>
      <c r="I10" s="29">
        <f t="shared" si="4"/>
        <v>160.2072623865252</v>
      </c>
      <c r="J10" s="29">
        <v>58591</v>
      </c>
      <c r="K10" s="29">
        <f t="shared" si="5"/>
        <v>161.30728527142881</v>
      </c>
      <c r="L10" s="29">
        <f t="shared" si="0"/>
        <v>160.2072623865252</v>
      </c>
    </row>
    <row r="11" spans="1:12" s="30" customFormat="1" ht="20.25" customHeight="1" x14ac:dyDescent="0.25">
      <c r="A11" s="26" t="s">
        <v>9</v>
      </c>
      <c r="B11" s="31">
        <v>224451.3</v>
      </c>
      <c r="C11" s="32">
        <v>507985</v>
      </c>
      <c r="D11" s="29">
        <v>243712.5</v>
      </c>
      <c r="E11" s="29">
        <f t="shared" si="1"/>
        <v>108.58146065538494</v>
      </c>
      <c r="F11" s="29">
        <f t="shared" si="2"/>
        <v>47.976318198371999</v>
      </c>
      <c r="G11" s="8">
        <v>261628.4</v>
      </c>
      <c r="H11" s="29">
        <f t="shared" si="3"/>
        <v>116.56354852923552</v>
      </c>
      <c r="I11" s="29">
        <f t="shared" si="4"/>
        <v>51.503174306327935</v>
      </c>
      <c r="J11" s="29">
        <v>277641.59999999998</v>
      </c>
      <c r="K11" s="29">
        <f t="shared" si="5"/>
        <v>123.69792467230086</v>
      </c>
      <c r="L11" s="29">
        <f t="shared" si="0"/>
        <v>54.65547211039695</v>
      </c>
    </row>
    <row r="12" spans="1:12" s="30" customFormat="1" ht="15" customHeight="1" x14ac:dyDescent="0.25">
      <c r="A12" s="26" t="s">
        <v>10</v>
      </c>
      <c r="B12" s="31">
        <v>10774.4</v>
      </c>
      <c r="C12" s="28">
        <v>11224.8</v>
      </c>
      <c r="D12" s="29">
        <v>11247.7</v>
      </c>
      <c r="E12" s="29">
        <f t="shared" si="1"/>
        <v>104.39282001782001</v>
      </c>
      <c r="F12" s="29">
        <f t="shared" si="2"/>
        <v>100.20401254365335</v>
      </c>
      <c r="G12" s="8">
        <v>11516</v>
      </c>
      <c r="H12" s="29">
        <f t="shared" si="3"/>
        <v>106.88298188298188</v>
      </c>
      <c r="I12" s="29">
        <f t="shared" si="4"/>
        <v>102.5942555769368</v>
      </c>
      <c r="J12" s="29">
        <v>11795.1</v>
      </c>
      <c r="K12" s="29">
        <f t="shared" si="5"/>
        <v>109.47338134838137</v>
      </c>
      <c r="L12" s="29">
        <f t="shared" si="0"/>
        <v>105.08071413299125</v>
      </c>
    </row>
    <row r="13" spans="1:12" s="30" customFormat="1" ht="15.75" customHeight="1" x14ac:dyDescent="0.25">
      <c r="A13" s="26" t="s">
        <v>11</v>
      </c>
      <c r="B13" s="31">
        <v>185.9</v>
      </c>
      <c r="C13" s="32">
        <v>350</v>
      </c>
      <c r="D13" s="29">
        <v>350</v>
      </c>
      <c r="E13" s="29">
        <f t="shared" si="1"/>
        <v>188.27326519634212</v>
      </c>
      <c r="F13" s="29">
        <f t="shared" si="2"/>
        <v>100</v>
      </c>
      <c r="G13" s="8">
        <v>350</v>
      </c>
      <c r="H13" s="29">
        <f t="shared" si="3"/>
        <v>188.27326519634212</v>
      </c>
      <c r="I13" s="29">
        <f t="shared" si="4"/>
        <v>100</v>
      </c>
      <c r="J13" s="29">
        <v>350</v>
      </c>
      <c r="K13" s="29">
        <f t="shared" si="5"/>
        <v>188.27326519634212</v>
      </c>
      <c r="L13" s="29">
        <f t="shared" si="0"/>
        <v>100</v>
      </c>
    </row>
    <row r="14" spans="1:12" s="35" customFormat="1" ht="23.25" customHeight="1" x14ac:dyDescent="0.25">
      <c r="A14" s="26" t="s">
        <v>12</v>
      </c>
      <c r="B14" s="31">
        <v>31565.4</v>
      </c>
      <c r="C14" s="32">
        <v>22317.3</v>
      </c>
      <c r="D14" s="34">
        <v>59437.7</v>
      </c>
      <c r="E14" s="29">
        <f t="shared" si="1"/>
        <v>188.30016410373383</v>
      </c>
      <c r="F14" s="29">
        <f t="shared" si="2"/>
        <v>266.33015642573253</v>
      </c>
      <c r="G14" s="8">
        <v>135016.29999999999</v>
      </c>
      <c r="H14" s="29">
        <f t="shared" si="3"/>
        <v>427.73511503101497</v>
      </c>
      <c r="I14" s="29">
        <f t="shared" si="4"/>
        <v>604.98492201117517</v>
      </c>
      <c r="J14" s="34">
        <v>199620.3</v>
      </c>
      <c r="K14" s="29">
        <f t="shared" si="5"/>
        <v>632.40225056549252</v>
      </c>
      <c r="L14" s="29">
        <f t="shared" si="0"/>
        <v>894.46438413248916</v>
      </c>
    </row>
    <row r="15" spans="1:12" s="35" customFormat="1" ht="21.75" customHeight="1" x14ac:dyDescent="0.25">
      <c r="A15" s="26" t="s">
        <v>13</v>
      </c>
      <c r="B15" s="31">
        <v>8974.7999999999993</v>
      </c>
      <c r="C15" s="32">
        <v>8779.2000000000007</v>
      </c>
      <c r="D15" s="34">
        <v>9766.5</v>
      </c>
      <c r="E15" s="29">
        <f t="shared" si="1"/>
        <v>108.82136649284664</v>
      </c>
      <c r="F15" s="29">
        <f t="shared" si="2"/>
        <v>111.24589939857844</v>
      </c>
      <c r="G15" s="8">
        <v>9942</v>
      </c>
      <c r="H15" s="29">
        <f t="shared" si="3"/>
        <v>110.77684182377322</v>
      </c>
      <c r="I15" s="29">
        <f t="shared" si="4"/>
        <v>113.24494259158008</v>
      </c>
      <c r="J15" s="34">
        <v>10154</v>
      </c>
      <c r="K15" s="29">
        <f t="shared" si="5"/>
        <v>113.13901145429426</v>
      </c>
      <c r="L15" s="29">
        <f t="shared" si="0"/>
        <v>115.65974120648805</v>
      </c>
    </row>
    <row r="16" spans="1:12" s="35" customFormat="1" ht="34.5" customHeight="1" x14ac:dyDescent="0.25">
      <c r="A16" s="26" t="s">
        <v>14</v>
      </c>
      <c r="B16" s="34">
        <v>2231950.7999999998</v>
      </c>
      <c r="C16" s="36">
        <v>1379382.7</v>
      </c>
      <c r="D16" s="34">
        <v>757385.5</v>
      </c>
      <c r="E16" s="29">
        <f t="shared" si="1"/>
        <v>33.933790117595784</v>
      </c>
      <c r="F16" s="29">
        <f t="shared" si="2"/>
        <v>54.907568436228757</v>
      </c>
      <c r="G16" s="8">
        <v>1076020</v>
      </c>
      <c r="H16" s="29">
        <f t="shared" si="3"/>
        <v>48.209844052118001</v>
      </c>
      <c r="I16" s="29">
        <f t="shared" si="4"/>
        <v>78.007357929021438</v>
      </c>
      <c r="J16" s="34">
        <v>916222.8</v>
      </c>
      <c r="K16" s="29">
        <f t="shared" si="5"/>
        <v>41.050313474651865</v>
      </c>
      <c r="L16" s="29">
        <f t="shared" si="0"/>
        <v>66.422668632860194</v>
      </c>
    </row>
    <row r="17" spans="1:12" s="35" customFormat="1" ht="33.75" customHeight="1" x14ac:dyDescent="0.25">
      <c r="A17" s="26" t="s">
        <v>15</v>
      </c>
      <c r="B17" s="31">
        <v>38339.9</v>
      </c>
      <c r="C17" s="32">
        <v>40749.1</v>
      </c>
      <c r="D17" s="34">
        <v>52922.3</v>
      </c>
      <c r="E17" s="29">
        <f t="shared" si="1"/>
        <v>138.03452799824726</v>
      </c>
      <c r="F17" s="29">
        <f t="shared" si="2"/>
        <v>129.87354321935948</v>
      </c>
      <c r="G17" s="8">
        <v>54702.6</v>
      </c>
      <c r="H17" s="29">
        <f t="shared" si="3"/>
        <v>142.6779934219964</v>
      </c>
      <c r="I17" s="29">
        <f t="shared" si="4"/>
        <v>134.24247406691191</v>
      </c>
      <c r="J17" s="34">
        <v>56455.199999999997</v>
      </c>
      <c r="K17" s="29">
        <f t="shared" si="5"/>
        <v>147.24921035266132</v>
      </c>
      <c r="L17" s="29">
        <f t="shared" si="0"/>
        <v>138.54342795301</v>
      </c>
    </row>
    <row r="18" spans="1:12" s="35" customFormat="1" ht="32.25" customHeight="1" x14ac:dyDescent="0.25">
      <c r="A18" s="37" t="s">
        <v>21</v>
      </c>
      <c r="B18" s="31">
        <v>755802.9</v>
      </c>
      <c r="C18" s="32">
        <v>677701.7</v>
      </c>
      <c r="D18" s="34">
        <v>102357.3</v>
      </c>
      <c r="E18" s="29">
        <f t="shared" si="1"/>
        <v>13.542856212909477</v>
      </c>
      <c r="F18" s="29">
        <f t="shared" si="2"/>
        <v>15.103592037617734</v>
      </c>
      <c r="G18" s="8">
        <v>420</v>
      </c>
      <c r="H18" s="29">
        <f t="shared" si="3"/>
        <v>5.5570043459743271E-2</v>
      </c>
      <c r="I18" s="29">
        <f t="shared" si="4"/>
        <v>6.1974169461283639E-2</v>
      </c>
      <c r="J18" s="34">
        <v>420</v>
      </c>
      <c r="K18" s="29">
        <f t="shared" si="5"/>
        <v>5.5570043459743271E-2</v>
      </c>
      <c r="L18" s="29">
        <f t="shared" si="0"/>
        <v>6.1974169461283639E-2</v>
      </c>
    </row>
    <row r="19" spans="1:12" s="35" customFormat="1" ht="33.75" customHeight="1" x14ac:dyDescent="0.25">
      <c r="A19" s="26" t="s">
        <v>16</v>
      </c>
      <c r="B19" s="38">
        <v>401.4</v>
      </c>
      <c r="C19" s="39">
        <v>905.2</v>
      </c>
      <c r="D19" s="40">
        <v>905.2</v>
      </c>
      <c r="E19" s="29">
        <f t="shared" si="1"/>
        <v>225.5107125062282</v>
      </c>
      <c r="F19" s="29">
        <f t="shared" si="2"/>
        <v>100</v>
      </c>
      <c r="G19" s="8">
        <v>905.2</v>
      </c>
      <c r="H19" s="29">
        <f t="shared" si="3"/>
        <v>225.5107125062282</v>
      </c>
      <c r="I19" s="29">
        <f t="shared" si="4"/>
        <v>100</v>
      </c>
      <c r="J19" s="34">
        <v>905.2</v>
      </c>
      <c r="K19" s="29">
        <f t="shared" si="5"/>
        <v>225.5107125062282</v>
      </c>
      <c r="L19" s="29">
        <f t="shared" si="0"/>
        <v>100</v>
      </c>
    </row>
    <row r="20" spans="1:12" s="35" customFormat="1" ht="31.9" customHeight="1" x14ac:dyDescent="0.25">
      <c r="A20" s="26" t="s">
        <v>17</v>
      </c>
      <c r="B20" s="31">
        <v>49557.9</v>
      </c>
      <c r="C20" s="28">
        <v>62083.1</v>
      </c>
      <c r="D20" s="31">
        <v>79774.8</v>
      </c>
      <c r="E20" s="29">
        <f t="shared" si="1"/>
        <v>160.97292258146533</v>
      </c>
      <c r="F20" s="29">
        <f t="shared" si="2"/>
        <v>128.49680508866342</v>
      </c>
      <c r="G20" s="8">
        <v>51988.800000000003</v>
      </c>
      <c r="H20" s="29">
        <f t="shared" si="3"/>
        <v>104.90517152663854</v>
      </c>
      <c r="I20" s="29">
        <f t="shared" si="4"/>
        <v>83.740663723299903</v>
      </c>
      <c r="J20" s="31">
        <v>52755.5</v>
      </c>
      <c r="K20" s="29">
        <f t="shared" si="5"/>
        <v>106.45225080158764</v>
      </c>
      <c r="L20" s="29">
        <f t="shared" si="0"/>
        <v>84.975621384885741</v>
      </c>
    </row>
    <row r="21" spans="1:12" s="35" customFormat="1" ht="33.75" customHeight="1" x14ac:dyDescent="0.25">
      <c r="A21" s="26" t="s">
        <v>18</v>
      </c>
      <c r="B21" s="31">
        <v>2724.2</v>
      </c>
      <c r="C21" s="28">
        <v>147965</v>
      </c>
      <c r="D21" s="34">
        <v>107685</v>
      </c>
      <c r="E21" s="29">
        <f t="shared" si="1"/>
        <v>3952.9036047279938</v>
      </c>
      <c r="F21" s="29">
        <f t="shared" si="2"/>
        <v>72.777345993985065</v>
      </c>
      <c r="G21" s="8">
        <v>153740</v>
      </c>
      <c r="H21" s="29">
        <f t="shared" si="3"/>
        <v>5643.4916672784675</v>
      </c>
      <c r="I21" s="29">
        <f t="shared" si="4"/>
        <v>103.90295002196466</v>
      </c>
      <c r="J21" s="34">
        <v>184850</v>
      </c>
      <c r="K21" s="29">
        <f t="shared" si="5"/>
        <v>6785.4783055575954</v>
      </c>
      <c r="L21" s="29">
        <f t="shared" si="0"/>
        <v>124.92819247795086</v>
      </c>
    </row>
    <row r="22" spans="1:12" s="35" customFormat="1" ht="27.75" customHeight="1" x14ac:dyDescent="0.25">
      <c r="A22" s="26" t="s">
        <v>19</v>
      </c>
      <c r="B22" s="31">
        <v>254524.1</v>
      </c>
      <c r="C22" s="32">
        <v>557842.69999999995</v>
      </c>
      <c r="D22" s="34">
        <v>188528.3</v>
      </c>
      <c r="E22" s="29">
        <f t="shared" si="1"/>
        <v>74.070903305423712</v>
      </c>
      <c r="F22" s="29">
        <f t="shared" si="2"/>
        <v>33.795960760981544</v>
      </c>
      <c r="G22" s="8">
        <v>152454.29999999999</v>
      </c>
      <c r="H22" s="29">
        <f t="shared" si="3"/>
        <v>59.897785710665509</v>
      </c>
      <c r="I22" s="29">
        <f t="shared" si="4"/>
        <v>27.32926324929949</v>
      </c>
      <c r="J22" s="34">
        <v>115277.7</v>
      </c>
      <c r="K22" s="29">
        <f t="shared" si="5"/>
        <v>45.291467487754595</v>
      </c>
      <c r="L22" s="29">
        <f t="shared" si="0"/>
        <v>20.664911452637096</v>
      </c>
    </row>
    <row r="23" spans="1:12" s="35" customFormat="1" ht="30" customHeight="1" x14ac:dyDescent="0.25">
      <c r="A23" s="26" t="s">
        <v>20</v>
      </c>
      <c r="B23" s="31">
        <v>85619.3</v>
      </c>
      <c r="C23" s="32">
        <v>94837.2</v>
      </c>
      <c r="D23" s="34">
        <v>102179.5</v>
      </c>
      <c r="E23" s="29">
        <f t="shared" si="1"/>
        <v>119.34166712411805</v>
      </c>
      <c r="F23" s="29">
        <f t="shared" si="2"/>
        <v>107.74200419244768</v>
      </c>
      <c r="G23" s="8">
        <v>106284.8</v>
      </c>
      <c r="H23" s="29">
        <f t="shared" si="3"/>
        <v>124.13649726171552</v>
      </c>
      <c r="I23" s="29">
        <f t="shared" si="4"/>
        <v>112.07079078673769</v>
      </c>
      <c r="J23" s="34">
        <v>110550.39999999999</v>
      </c>
      <c r="K23" s="29">
        <f t="shared" si="5"/>
        <v>129.11855154153326</v>
      </c>
      <c r="L23" s="29">
        <f t="shared" si="0"/>
        <v>116.56860388117742</v>
      </c>
    </row>
    <row r="24" spans="1:12" s="35" customFormat="1" ht="30" x14ac:dyDescent="0.25">
      <c r="A24" s="41" t="s">
        <v>22</v>
      </c>
      <c r="B24" s="29"/>
      <c r="C24" s="29">
        <v>30</v>
      </c>
      <c r="D24" s="34">
        <v>30</v>
      </c>
      <c r="E24" s="29"/>
      <c r="F24" s="29">
        <f t="shared" si="2"/>
        <v>100</v>
      </c>
      <c r="G24" s="8">
        <v>31.2</v>
      </c>
      <c r="H24" s="29"/>
      <c r="I24" s="29">
        <f t="shared" si="4"/>
        <v>104</v>
      </c>
      <c r="J24" s="34">
        <v>32.4</v>
      </c>
      <c r="K24" s="29"/>
      <c r="L24" s="29">
        <f t="shared" si="0"/>
        <v>107.99999999999999</v>
      </c>
    </row>
    <row r="25" spans="1:12" s="3" customFormat="1" x14ac:dyDescent="0.25">
      <c r="A25" s="23"/>
      <c r="B25" s="10"/>
      <c r="C25" s="10"/>
      <c r="D25" s="18"/>
      <c r="E25" s="18"/>
      <c r="F25" s="6"/>
      <c r="G25" s="7"/>
      <c r="H25" s="5"/>
      <c r="I25" s="19"/>
      <c r="J25" s="5"/>
      <c r="K25" s="18"/>
      <c r="L25" s="18"/>
    </row>
    <row r="26" spans="1:12" s="3" customFormat="1" x14ac:dyDescent="0.25">
      <c r="A26" s="23"/>
      <c r="B26" s="10"/>
      <c r="C26" s="10"/>
      <c r="D26" s="18"/>
      <c r="E26" s="18"/>
      <c r="F26" s="6"/>
      <c r="G26" s="7"/>
      <c r="H26" s="5"/>
      <c r="I26" s="5"/>
      <c r="J26" s="5"/>
      <c r="K26" s="18"/>
      <c r="L26" s="18"/>
    </row>
    <row r="27" spans="1:12" s="3" customFormat="1" x14ac:dyDescent="0.25">
      <c r="A27" s="20"/>
      <c r="B27" s="10"/>
      <c r="C27" s="10"/>
      <c r="D27" s="18"/>
      <c r="E27" s="18"/>
      <c r="F27" s="4"/>
      <c r="G27" s="18"/>
      <c r="H27" s="18"/>
      <c r="I27" s="18"/>
      <c r="J27" s="18"/>
      <c r="K27" s="18"/>
      <c r="L27" s="18"/>
    </row>
  </sheetData>
  <mergeCells count="2">
    <mergeCell ref="A2:L2"/>
    <mergeCell ref="A3:L3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61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Филоненко Е.Е.</cp:lastModifiedBy>
  <cp:lastPrinted>2022-12-06T10:53:47Z</cp:lastPrinted>
  <dcterms:created xsi:type="dcterms:W3CDTF">2007-05-22T11:35:20Z</dcterms:created>
  <dcterms:modified xsi:type="dcterms:W3CDTF">2024-12-09T11:52:46Z</dcterms:modified>
</cp:coreProperties>
</file>